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2435" windowHeight="116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6" i="1"/>
  <c r="D12"/>
  <c r="D9"/>
  <c r="D14"/>
  <c r="C6"/>
  <c r="C12"/>
  <c r="C9"/>
  <c r="C14"/>
  <c r="C15"/>
  <c r="C18"/>
  <c r="E17"/>
  <c r="E16"/>
  <c r="D15"/>
  <c r="E8"/>
  <c r="E7"/>
  <c r="D18"/>
  <c r="E19"/>
  <c r="C34"/>
  <c r="D34"/>
  <c r="E34" s="1"/>
  <c r="E33"/>
  <c r="E32"/>
  <c r="E31"/>
  <c r="E30"/>
  <c r="E25"/>
  <c r="E28"/>
  <c r="E27"/>
  <c r="E26"/>
  <c r="E24"/>
  <c r="E23"/>
  <c r="E22"/>
  <c r="E21"/>
  <c r="E15"/>
  <c r="E6"/>
  <c r="E14"/>
  <c r="E18"/>
</calcChain>
</file>

<file path=xl/sharedStrings.xml><?xml version="1.0" encoding="utf-8"?>
<sst xmlns="http://schemas.openxmlformats.org/spreadsheetml/2006/main" count="50" uniqueCount="48">
  <si>
    <t xml:space="preserve">Код </t>
  </si>
  <si>
    <t>Показник</t>
  </si>
  <si>
    <t>Дотації</t>
  </si>
  <si>
    <t>Субвенції</t>
  </si>
  <si>
    <t>Інші надходження  </t>
  </si>
  <si>
    <t>30000000 </t>
  </si>
  <si>
    <t>24060000 </t>
  </si>
  <si>
    <t>Податкові надходження</t>
  </si>
  <si>
    <t>Неподаткові надходження</t>
  </si>
  <si>
    <t>Доходи від операцій з капіталом</t>
  </si>
  <si>
    <t>План на звітний період (тис.грн.)</t>
  </si>
  <si>
    <t>Виконання                             ( % )</t>
  </si>
  <si>
    <t>40000000 </t>
  </si>
  <si>
    <t>ДОХОДИ ЗАГАЛЬНОГО ФОНДУ</t>
  </si>
  <si>
    <t>Офіційні трансферти</t>
  </si>
  <si>
    <t>Разом власних доходів</t>
  </si>
  <si>
    <t xml:space="preserve">Всього доходів </t>
  </si>
  <si>
    <t>Податок та збір на доходи фізичних осіб</t>
  </si>
  <si>
    <t>ВИДАТКИ  ЗАГАЛЬНОГО ФОНДУ</t>
  </si>
  <si>
    <t>Державне управління</t>
  </si>
  <si>
    <t>Освіта</t>
  </si>
  <si>
    <t>Охорона здоров'я</t>
  </si>
  <si>
    <t>Культура і мистецтво</t>
  </si>
  <si>
    <t>Засоби масової інформації</t>
  </si>
  <si>
    <t>Фізична культура і спорт</t>
  </si>
  <si>
    <t>Інші послуги, пов'язані з економічною діяльністю</t>
  </si>
  <si>
    <t>Видатки, не віднесені до основних груп</t>
  </si>
  <si>
    <t>Запобігання та ліквідація надзвичайних ситуацій та наслідків стихійного лиха</t>
  </si>
  <si>
    <t xml:space="preserve">Всього видатків загального фонду </t>
  </si>
  <si>
    <t xml:space="preserve">Соціальний захист та соціальне забезпечення </t>
  </si>
  <si>
    <t>Виконано на звітну дату (тис.грн.)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</si>
  <si>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</si>
  <si>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</si>
  <si>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більше 200</t>
  </si>
  <si>
    <t>Податок на прибуток підприємств та фінансових установ комунальної власності </t>
  </si>
  <si>
    <t>11020200</t>
  </si>
  <si>
    <t>Виконання районного бюджету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</si>
  <si>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</si>
  <si>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</si>
  <si>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100000</t>
  </si>
  <si>
    <t>Житлово-комунальне господарство</t>
  </si>
  <si>
    <t>170000</t>
  </si>
  <si>
    <t>Транспорт, дорожнє господарство, зв'язок,телекомунікації та інформатика</t>
  </si>
  <si>
    <t>Отримано безвідсоткову позику з Єдиного казнчейського рахунку</t>
  </si>
  <si>
    <t/>
  </si>
  <si>
    <t>160000</t>
  </si>
  <si>
    <t>Сільське і лісове господарство, рибне господарство та мисливське</t>
  </si>
  <si>
    <t>станом на 31 серпня 2015 року</t>
  </si>
</sst>
</file>

<file path=xl/styles.xml><?xml version="1.0" encoding="utf-8"?>
<styleSheet xmlns="http://schemas.openxmlformats.org/spreadsheetml/2006/main">
  <numFmts count="2">
    <numFmt numFmtId="180" formatCode="#,##0.0"/>
    <numFmt numFmtId="181" formatCode="000000"/>
  </numFmts>
  <fonts count="32">
    <font>
      <sz val="10"/>
      <name val="Arial Cyr"/>
      <charset val="204"/>
    </font>
    <font>
      <sz val="10"/>
      <name val="Helv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2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b/>
      <sz val="10"/>
      <color indexed="10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18" fillId="0" borderId="9" applyNumberFormat="0" applyFill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23" fillId="0" borderId="0" xfId="38" applyFont="1" applyFill="1" applyAlignment="1">
      <alignment horizontal="left" vertical="center" wrapText="1"/>
    </xf>
    <xf numFmtId="0" fontId="22" fillId="0" borderId="0" xfId="38" applyFont="1" applyFill="1" applyAlignment="1">
      <alignment vertical="center"/>
    </xf>
    <xf numFmtId="0" fontId="24" fillId="0" borderId="0" xfId="38" applyFont="1" applyFill="1" applyAlignment="1">
      <alignment vertical="center"/>
    </xf>
    <xf numFmtId="0" fontId="25" fillId="0" borderId="0" xfId="38" applyFont="1" applyFill="1" applyAlignment="1">
      <alignment vertical="center"/>
    </xf>
    <xf numFmtId="0" fontId="22" fillId="0" borderId="0" xfId="38" applyFont="1" applyFill="1" applyAlignment="1">
      <alignment horizontal="right" vertical="center"/>
    </xf>
    <xf numFmtId="0" fontId="29" fillId="0" borderId="0" xfId="0" applyFont="1" applyAlignment="1">
      <alignment vertical="center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1" xfId="38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3" xfId="38" applyFont="1" applyFill="1" applyBorder="1" applyAlignment="1">
      <alignment horizontal="center" vertical="center" wrapText="1"/>
    </xf>
    <xf numFmtId="0" fontId="22" fillId="24" borderId="10" xfId="38" applyNumberFormat="1" applyFont="1" applyFill="1" applyBorder="1" applyAlignment="1" applyProtection="1">
      <alignment horizontal="center" vertical="center"/>
    </xf>
    <xf numFmtId="0" fontId="22" fillId="24" borderId="12" xfId="38" applyFont="1" applyFill="1" applyBorder="1" applyAlignment="1" applyProtection="1">
      <alignment horizontal="center" vertical="center" wrapText="1"/>
    </xf>
    <xf numFmtId="180" fontId="22" fillId="24" borderId="12" xfId="38" applyNumberFormat="1" applyFont="1" applyFill="1" applyBorder="1" applyAlignment="1">
      <alignment horizontal="right" vertical="center" wrapText="1" shrinkToFit="1"/>
    </xf>
    <xf numFmtId="180" fontId="22" fillId="24" borderId="13" xfId="38" applyNumberFormat="1" applyFont="1" applyFill="1" applyBorder="1" applyAlignment="1">
      <alignment horizontal="right" vertical="center" wrapText="1" shrinkToFit="1"/>
    </xf>
    <xf numFmtId="49" fontId="23" fillId="0" borderId="14" xfId="38" applyNumberFormat="1" applyFont="1" applyFill="1" applyBorder="1" applyAlignment="1" applyProtection="1">
      <alignment horizontal="center" vertical="center"/>
    </xf>
    <xf numFmtId="0" fontId="23" fillId="0" borderId="15" xfId="38" applyFont="1" applyFill="1" applyBorder="1" applyAlignment="1" applyProtection="1">
      <alignment vertical="center" wrapText="1"/>
    </xf>
    <xf numFmtId="180" fontId="23" fillId="0" borderId="15" xfId="38" applyNumberFormat="1" applyFont="1" applyFill="1" applyBorder="1" applyAlignment="1">
      <alignment horizontal="right" vertical="center" wrapText="1" shrinkToFit="1"/>
    </xf>
    <xf numFmtId="180" fontId="23" fillId="0" borderId="16" xfId="38" applyNumberFormat="1" applyFont="1" applyFill="1" applyBorder="1" applyAlignment="1">
      <alignment horizontal="right" vertical="center" wrapText="1" shrinkToFit="1"/>
    </xf>
    <xf numFmtId="49" fontId="23" fillId="0" borderId="17" xfId="38" applyNumberFormat="1" applyFont="1" applyFill="1" applyBorder="1" applyAlignment="1" applyProtection="1">
      <alignment horizontal="center" vertical="center"/>
    </xf>
    <xf numFmtId="0" fontId="23" fillId="0" borderId="18" xfId="38" applyFont="1" applyFill="1" applyBorder="1" applyAlignment="1" applyProtection="1">
      <alignment vertical="center" wrapText="1"/>
    </xf>
    <xf numFmtId="180" fontId="23" fillId="0" borderId="0" xfId="38" applyNumberFormat="1" applyFont="1" applyFill="1" applyBorder="1" applyAlignment="1">
      <alignment horizontal="right" vertical="center" wrapText="1" shrinkToFit="1"/>
    </xf>
    <xf numFmtId="180" fontId="23" fillId="0" borderId="19" xfId="38" applyNumberFormat="1" applyFont="1" applyFill="1" applyBorder="1" applyAlignment="1">
      <alignment horizontal="right" vertical="center" wrapText="1" shrinkToFit="1"/>
    </xf>
    <xf numFmtId="49" fontId="23" fillId="0" borderId="20" xfId="38" applyNumberFormat="1" applyFont="1" applyFill="1" applyBorder="1" applyAlignment="1" applyProtection="1">
      <alignment horizontal="center" vertical="center"/>
    </xf>
    <xf numFmtId="0" fontId="23" fillId="0" borderId="21" xfId="38" applyFont="1" applyFill="1" applyBorder="1" applyAlignment="1" applyProtection="1">
      <alignment horizontal="left" vertical="center" wrapText="1"/>
    </xf>
    <xf numFmtId="180" fontId="23" fillId="0" borderId="22" xfId="38" applyNumberFormat="1" applyFont="1" applyFill="1" applyBorder="1" applyAlignment="1">
      <alignment horizontal="right" vertical="center" wrapText="1" shrinkToFit="1"/>
    </xf>
    <xf numFmtId="180" fontId="23" fillId="0" borderId="23" xfId="38" applyNumberFormat="1" applyFont="1" applyFill="1" applyBorder="1" applyAlignment="1">
      <alignment horizontal="right" vertical="center" wrapText="1" shrinkToFit="1"/>
    </xf>
    <xf numFmtId="49" fontId="23" fillId="0" borderId="24" xfId="38" applyNumberFormat="1" applyFont="1" applyFill="1" applyBorder="1" applyAlignment="1" applyProtection="1">
      <alignment horizontal="center" vertical="center"/>
    </xf>
    <xf numFmtId="0" fontId="28" fillId="0" borderId="18" xfId="38" applyFont="1" applyFill="1" applyBorder="1" applyAlignment="1" applyProtection="1">
      <alignment horizontal="left" vertical="center" wrapText="1"/>
    </xf>
    <xf numFmtId="180" fontId="23" fillId="0" borderId="25" xfId="38" applyNumberFormat="1" applyFont="1" applyFill="1" applyBorder="1" applyAlignment="1">
      <alignment horizontal="right" vertical="center" wrapText="1" shrinkToFit="1"/>
    </xf>
    <xf numFmtId="0" fontId="22" fillId="25" borderId="26" xfId="38" applyFont="1" applyFill="1" applyBorder="1" applyAlignment="1">
      <alignment horizontal="center" vertical="center" wrapText="1"/>
    </xf>
    <xf numFmtId="0" fontId="26" fillId="25" borderId="12" xfId="43" applyFont="1" applyFill="1" applyBorder="1" applyAlignment="1" applyProtection="1">
      <alignment horizontal="center" vertical="center" wrapText="1"/>
    </xf>
    <xf numFmtId="180" fontId="22" fillId="25" borderId="12" xfId="38" applyNumberFormat="1" applyFont="1" applyFill="1" applyBorder="1" applyAlignment="1">
      <alignment horizontal="right" vertical="center" wrapText="1" shrinkToFit="1"/>
    </xf>
    <xf numFmtId="180" fontId="22" fillId="25" borderId="13" xfId="38" applyNumberFormat="1" applyFont="1" applyFill="1" applyBorder="1" applyAlignment="1">
      <alignment horizontal="right" vertical="center" wrapText="1" shrinkToFit="1"/>
    </xf>
    <xf numFmtId="0" fontId="23" fillId="0" borderId="27" xfId="38" applyFont="1" applyBorder="1" applyAlignment="1">
      <alignment horizontal="center" vertical="center" wrapText="1"/>
    </xf>
    <xf numFmtId="0" fontId="23" fillId="0" borderId="28" xfId="38" applyFont="1" applyBorder="1" applyAlignment="1">
      <alignment horizontal="left" vertical="center"/>
    </xf>
    <xf numFmtId="180" fontId="23" fillId="0" borderId="28" xfId="38" applyNumberFormat="1" applyFont="1" applyFill="1" applyBorder="1" applyAlignment="1">
      <alignment vertical="center"/>
    </xf>
    <xf numFmtId="0" fontId="23" fillId="0" borderId="29" xfId="38" applyFont="1" applyBorder="1" applyAlignment="1">
      <alignment horizontal="center" vertical="center" wrapText="1"/>
    </xf>
    <xf numFmtId="0" fontId="23" fillId="0" borderId="23" xfId="38" applyFont="1" applyBorder="1" applyAlignment="1">
      <alignment horizontal="left" vertical="center"/>
    </xf>
    <xf numFmtId="180" fontId="23" fillId="0" borderId="23" xfId="38" applyNumberFormat="1" applyFont="1" applyFill="1" applyBorder="1" applyAlignment="1">
      <alignment vertical="center"/>
    </xf>
    <xf numFmtId="0" fontId="22" fillId="25" borderId="30" xfId="38" applyFont="1" applyFill="1" applyBorder="1" applyAlignment="1">
      <alignment horizontal="center" vertical="center" wrapText="1"/>
    </xf>
    <xf numFmtId="0" fontId="26" fillId="25" borderId="31" xfId="43" applyFont="1" applyFill="1" applyBorder="1" applyAlignment="1" applyProtection="1">
      <alignment horizontal="center" vertical="center" wrapText="1"/>
    </xf>
    <xf numFmtId="180" fontId="22" fillId="25" borderId="31" xfId="38" applyNumberFormat="1" applyFont="1" applyFill="1" applyBorder="1" applyAlignment="1">
      <alignment horizontal="right" vertical="center" wrapText="1" shrinkToFit="1"/>
    </xf>
    <xf numFmtId="49" fontId="23" fillId="0" borderId="15" xfId="38" applyNumberFormat="1" applyFont="1" applyFill="1" applyBorder="1" applyAlignment="1" applyProtection="1">
      <alignment horizontal="center" vertical="center"/>
    </xf>
    <xf numFmtId="0" fontId="28" fillId="0" borderId="15" xfId="38" applyFont="1" applyFill="1" applyBorder="1" applyAlignment="1" applyProtection="1">
      <alignment horizontal="left" vertical="center" wrapText="1"/>
    </xf>
    <xf numFmtId="180" fontId="23" fillId="0" borderId="13" xfId="38" applyNumberFormat="1" applyFont="1" applyFill="1" applyBorder="1" applyAlignment="1">
      <alignment horizontal="right" vertical="center" wrapText="1" shrinkToFit="1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49" fontId="23" fillId="0" borderId="29" xfId="38" applyNumberFormat="1" applyFont="1" applyFill="1" applyBorder="1" applyAlignment="1" applyProtection="1">
      <alignment horizontal="center" vertical="center"/>
    </xf>
    <xf numFmtId="0" fontId="23" fillId="0" borderId="23" xfId="38" applyFont="1" applyFill="1" applyBorder="1" applyAlignment="1" applyProtection="1">
      <alignment horizontal="left" vertical="center" wrapText="1"/>
    </xf>
    <xf numFmtId="180" fontId="23" fillId="0" borderId="23" xfId="38" applyNumberFormat="1" applyFont="1" applyFill="1" applyBorder="1" applyAlignment="1">
      <alignment vertical="center" wrapText="1" shrinkToFit="1"/>
    </xf>
    <xf numFmtId="180" fontId="23" fillId="0" borderId="36" xfId="38" applyNumberFormat="1" applyFont="1" applyFill="1" applyBorder="1" applyAlignment="1">
      <alignment horizontal="right" vertical="center" wrapText="1" shrinkToFit="1"/>
    </xf>
    <xf numFmtId="49" fontId="23" fillId="0" borderId="17" xfId="38" applyNumberFormat="1" applyFont="1" applyFill="1" applyBorder="1" applyAlignment="1" applyProtection="1">
      <alignment horizontal="center" vertical="center"/>
    </xf>
    <xf numFmtId="0" fontId="23" fillId="0" borderId="18" xfId="38" applyFont="1" applyFill="1" applyBorder="1" applyAlignment="1" applyProtection="1">
      <alignment horizontal="left" vertical="center" wrapText="1"/>
    </xf>
    <xf numFmtId="180" fontId="23" fillId="0" borderId="18" xfId="38" applyNumberFormat="1" applyFont="1" applyFill="1" applyBorder="1" applyAlignment="1">
      <alignment vertical="center" wrapText="1" shrinkToFit="1"/>
    </xf>
    <xf numFmtId="180" fontId="23" fillId="0" borderId="37" xfId="38" applyNumberFormat="1" applyFont="1" applyFill="1" applyBorder="1" applyAlignment="1">
      <alignment horizontal="right" vertical="center" wrapText="1" shrinkToFit="1"/>
    </xf>
    <xf numFmtId="181" fontId="26" fillId="0" borderId="26" xfId="38" applyNumberFormat="1" applyFont="1" applyFill="1" applyBorder="1" applyAlignment="1" applyProtection="1">
      <alignment horizontal="right" vertical="center"/>
      <protection hidden="1"/>
    </xf>
    <xf numFmtId="0" fontId="26" fillId="0" borderId="12" xfId="38" applyFont="1" applyFill="1" applyBorder="1" applyAlignment="1" applyProtection="1">
      <alignment horizontal="center" vertical="center" wrapText="1"/>
      <protection hidden="1"/>
    </xf>
    <xf numFmtId="180" fontId="26" fillId="0" borderId="38" xfId="38" applyNumberFormat="1" applyFont="1" applyFill="1" applyBorder="1" applyAlignment="1" applyProtection="1">
      <alignment horizontal="right" vertical="center"/>
      <protection hidden="1"/>
    </xf>
    <xf numFmtId="180" fontId="22" fillId="0" borderId="13" xfId="38" applyNumberFormat="1" applyFont="1" applyFill="1" applyBorder="1" applyAlignment="1">
      <alignment horizontal="right" vertical="center" wrapText="1" shrinkToFit="1"/>
    </xf>
    <xf numFmtId="0" fontId="22" fillId="0" borderId="10" xfId="38" applyFont="1" applyFill="1" applyBorder="1" applyAlignment="1">
      <alignment horizontal="center" vertical="center" wrapText="1"/>
    </xf>
    <xf numFmtId="0" fontId="26" fillId="0" borderId="12" xfId="43" applyFont="1" applyFill="1" applyBorder="1" applyAlignment="1" applyProtection="1">
      <alignment horizontal="left" vertical="center" wrapText="1"/>
    </xf>
    <xf numFmtId="180" fontId="22" fillId="0" borderId="12" xfId="38" applyNumberFormat="1" applyFont="1" applyFill="1" applyBorder="1" applyAlignment="1">
      <alignment horizontal="right" vertical="center" wrapText="1" shrinkToFit="1"/>
    </xf>
    <xf numFmtId="0" fontId="21" fillId="0" borderId="0" xfId="38" applyFont="1" applyFill="1" applyAlignment="1">
      <alignment horizontal="center" vertical="center" wrapText="1"/>
    </xf>
    <xf numFmtId="0" fontId="22" fillId="26" borderId="26" xfId="43" applyFont="1" applyFill="1" applyBorder="1" applyAlignment="1" applyProtection="1">
      <alignment horizontal="center" vertical="center" wrapText="1"/>
    </xf>
    <xf numFmtId="0" fontId="22" fillId="26" borderId="11" xfId="43" applyFont="1" applyFill="1" applyBorder="1" applyAlignment="1" applyProtection="1">
      <alignment horizontal="center" vertical="center" wrapText="1"/>
    </xf>
    <xf numFmtId="0" fontId="22" fillId="26" borderId="32" xfId="43" applyFont="1" applyFill="1" applyBorder="1" applyAlignment="1" applyProtection="1">
      <alignment horizontal="center" vertical="center" wrapText="1"/>
    </xf>
    <xf numFmtId="0" fontId="22" fillId="0" borderId="33" xfId="43" applyFont="1" applyFill="1" applyBorder="1" applyAlignment="1" applyProtection="1">
      <alignment horizontal="center" vertical="center" wrapText="1"/>
    </xf>
    <xf numFmtId="0" fontId="22" fillId="0" borderId="34" xfId="43" applyFont="1" applyFill="1" applyBorder="1" applyAlignment="1" applyProtection="1">
      <alignment horizontal="center" vertical="center" wrapText="1"/>
    </xf>
    <xf numFmtId="0" fontId="22" fillId="0" borderId="35" xfId="43" applyFont="1" applyFill="1" applyBorder="1" applyAlignment="1" applyProtection="1">
      <alignment horizontal="center" vertical="center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Доходи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_Лист1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Стиль 1" xfId="43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8"/>
  <sheetViews>
    <sheetView tabSelected="1" view="pageBreakPreview" zoomScale="60" zoomScaleNormal="75" workbookViewId="0">
      <selection activeCell="O14" sqref="O14"/>
    </sheetView>
  </sheetViews>
  <sheetFormatPr defaultRowHeight="12.75"/>
  <cols>
    <col min="1" max="1" width="11.5703125" style="1" customWidth="1"/>
    <col min="2" max="2" width="81.42578125" style="1" customWidth="1"/>
    <col min="3" max="3" width="12.85546875" style="1" customWidth="1"/>
    <col min="4" max="4" width="14.7109375" style="1" customWidth="1"/>
    <col min="5" max="5" width="12.85546875" style="1" customWidth="1"/>
    <col min="6" max="16384" width="9.140625" style="1"/>
  </cols>
  <sheetData>
    <row r="1" spans="1:5" ht="22.5">
      <c r="A1" s="65" t="s">
        <v>36</v>
      </c>
      <c r="B1" s="65"/>
      <c r="C1" s="65"/>
      <c r="D1" s="65"/>
      <c r="E1" s="65"/>
    </row>
    <row r="2" spans="1:5" ht="22.5">
      <c r="A2" s="65" t="s">
        <v>47</v>
      </c>
      <c r="B2" s="65"/>
      <c r="C2" s="65"/>
      <c r="D2" s="65"/>
      <c r="E2" s="65"/>
    </row>
    <row r="3" spans="1:5" ht="12" customHeight="1" thickBot="1">
      <c r="A3" s="2"/>
      <c r="B3" s="3"/>
      <c r="C3" s="4"/>
      <c r="D3" s="5"/>
      <c r="E3" s="6"/>
    </row>
    <row r="4" spans="1:5" ht="78.75" customHeight="1" thickBot="1">
      <c r="A4" s="8" t="s">
        <v>0</v>
      </c>
      <c r="B4" s="9" t="s">
        <v>1</v>
      </c>
      <c r="C4" s="10" t="s">
        <v>10</v>
      </c>
      <c r="D4" s="10" t="s">
        <v>30</v>
      </c>
      <c r="E4" s="11" t="s">
        <v>11</v>
      </c>
    </row>
    <row r="5" spans="1:5" s="47" customFormat="1" ht="23.25" customHeight="1" thickBot="1">
      <c r="A5" s="66" t="s">
        <v>13</v>
      </c>
      <c r="B5" s="67"/>
      <c r="C5" s="67"/>
      <c r="D5" s="67"/>
      <c r="E5" s="68"/>
    </row>
    <row r="6" spans="1:5" s="47" customFormat="1" ht="29.25" customHeight="1" thickBot="1">
      <c r="A6" s="12">
        <v>10000000</v>
      </c>
      <c r="B6" s="13" t="s">
        <v>7</v>
      </c>
      <c r="C6" s="14">
        <f>C7+C8</f>
        <v>30188</v>
      </c>
      <c r="D6" s="14">
        <f>D7+D8</f>
        <v>31645</v>
      </c>
      <c r="E6" s="15">
        <f>D6/C6*100</f>
        <v>104.82642109447463</v>
      </c>
    </row>
    <row r="7" spans="1:5" s="47" customFormat="1" ht="25.5" customHeight="1">
      <c r="A7" s="16">
        <v>11010000</v>
      </c>
      <c r="B7" s="17" t="s">
        <v>17</v>
      </c>
      <c r="C7" s="18">
        <v>30179</v>
      </c>
      <c r="D7" s="18">
        <v>31635.4</v>
      </c>
      <c r="E7" s="19">
        <f>D7/C7*100</f>
        <v>104.82587229530469</v>
      </c>
    </row>
    <row r="8" spans="1:5" s="47" customFormat="1" ht="34.5" customHeight="1" thickBot="1">
      <c r="A8" s="20" t="s">
        <v>35</v>
      </c>
      <c r="B8" s="21" t="s">
        <v>34</v>
      </c>
      <c r="C8" s="27">
        <v>9</v>
      </c>
      <c r="D8" s="27">
        <v>9.6</v>
      </c>
      <c r="E8" s="19">
        <f>D8/C8*100</f>
        <v>106.66666666666667</v>
      </c>
    </row>
    <row r="9" spans="1:5" s="47" customFormat="1" ht="16.5" thickBot="1">
      <c r="A9" s="12">
        <v>20000000</v>
      </c>
      <c r="B9" s="13" t="s">
        <v>8</v>
      </c>
      <c r="C9" s="14">
        <f>C10+C11</f>
        <v>2.2999999999999998</v>
      </c>
      <c r="D9" s="14">
        <f>D10+D11</f>
        <v>223.6</v>
      </c>
      <c r="E9" s="46" t="s">
        <v>33</v>
      </c>
    </row>
    <row r="10" spans="1:5" s="47" customFormat="1" ht="37.5" customHeight="1">
      <c r="A10" s="44" t="s">
        <v>37</v>
      </c>
      <c r="B10" s="45" t="s">
        <v>38</v>
      </c>
      <c r="C10" s="18">
        <v>2.2999999999999998</v>
      </c>
      <c r="D10" s="18">
        <v>5.4</v>
      </c>
      <c r="E10" s="19" t="s">
        <v>33</v>
      </c>
    </row>
    <row r="11" spans="1:5" s="47" customFormat="1" ht="33.75" customHeight="1" thickBot="1">
      <c r="A11" s="24" t="s">
        <v>6</v>
      </c>
      <c r="B11" s="25" t="s">
        <v>4</v>
      </c>
      <c r="C11" s="26">
        <v>0</v>
      </c>
      <c r="D11" s="27">
        <v>218.2</v>
      </c>
      <c r="E11" s="19"/>
    </row>
    <row r="12" spans="1:5" s="47" customFormat="1" ht="22.5" customHeight="1" thickBot="1">
      <c r="A12" s="12" t="s">
        <v>5</v>
      </c>
      <c r="B12" s="13" t="s">
        <v>9</v>
      </c>
      <c r="C12" s="14">
        <f>C13</f>
        <v>0</v>
      </c>
      <c r="D12" s="14">
        <f>D13</f>
        <v>0.7</v>
      </c>
      <c r="E12" s="15" t="s">
        <v>44</v>
      </c>
    </row>
    <row r="13" spans="1:5" s="47" customFormat="1" ht="46.5" customHeight="1" thickBot="1">
      <c r="A13" s="28" t="s">
        <v>31</v>
      </c>
      <c r="B13" s="29" t="s">
        <v>32</v>
      </c>
      <c r="C13" s="22">
        <v>0</v>
      </c>
      <c r="D13" s="23">
        <v>0.7</v>
      </c>
      <c r="E13" s="30" t="s">
        <v>44</v>
      </c>
    </row>
    <row r="14" spans="1:5" s="47" customFormat="1" ht="19.5" thickBot="1">
      <c r="A14" s="31"/>
      <c r="B14" s="32" t="s">
        <v>15</v>
      </c>
      <c r="C14" s="33">
        <f>C12+C6+C9</f>
        <v>30190.3</v>
      </c>
      <c r="D14" s="33">
        <f>D12+D6+D9</f>
        <v>31869.3</v>
      </c>
      <c r="E14" s="34">
        <f>D14/C14*100</f>
        <v>105.56138892293221</v>
      </c>
    </row>
    <row r="15" spans="1:5" s="47" customFormat="1" ht="22.5" customHeight="1" thickBot="1">
      <c r="A15" s="12" t="s">
        <v>12</v>
      </c>
      <c r="B15" s="13" t="s">
        <v>14</v>
      </c>
      <c r="C15" s="14">
        <f>C16+C17</f>
        <v>117091</v>
      </c>
      <c r="D15" s="14">
        <f>D16+D17</f>
        <v>115633.40000000001</v>
      </c>
      <c r="E15" s="14">
        <f>D15/C15*100</f>
        <v>98.755156245996716</v>
      </c>
    </row>
    <row r="16" spans="1:5" s="47" customFormat="1" ht="24.75" customHeight="1">
      <c r="A16" s="35">
        <v>41020000</v>
      </c>
      <c r="B16" s="36" t="s">
        <v>2</v>
      </c>
      <c r="C16" s="37">
        <v>7814.8</v>
      </c>
      <c r="D16" s="37">
        <v>7476.1</v>
      </c>
      <c r="E16" s="37">
        <f>D16/C16*100</f>
        <v>95.665915954343035</v>
      </c>
    </row>
    <row r="17" spans="1:5" s="47" customFormat="1" ht="25.5" customHeight="1" thickBot="1">
      <c r="A17" s="38">
        <v>41030000</v>
      </c>
      <c r="B17" s="39" t="s">
        <v>3</v>
      </c>
      <c r="C17" s="40">
        <v>109276.2</v>
      </c>
      <c r="D17" s="40">
        <v>108157.3</v>
      </c>
      <c r="E17" s="40">
        <f>D17/C17*100</f>
        <v>98.97608079343901</v>
      </c>
    </row>
    <row r="18" spans="1:5" s="47" customFormat="1" ht="19.5" thickBot="1">
      <c r="A18" s="41"/>
      <c r="B18" s="42" t="s">
        <v>16</v>
      </c>
      <c r="C18" s="43">
        <f>C15+C14</f>
        <v>147281.29999999999</v>
      </c>
      <c r="D18" s="43">
        <f>D15+D14</f>
        <v>147502.70000000001</v>
      </c>
      <c r="E18" s="34">
        <f>D18/C18*100</f>
        <v>100.15032458295794</v>
      </c>
    </row>
    <row r="19" spans="1:5" s="48" customFormat="1" ht="36" customHeight="1" thickBot="1">
      <c r="A19" s="62"/>
      <c r="B19" s="63" t="s">
        <v>43</v>
      </c>
      <c r="C19" s="64"/>
      <c r="D19" s="64">
        <v>16179.1</v>
      </c>
      <c r="E19" s="61" t="str">
        <f t="shared" ref="E19:E34" si="0">IF(C19=0,"",IF(D19/C19*100&gt;=200,"В/100",D19/C19*100))</f>
        <v/>
      </c>
    </row>
    <row r="20" spans="1:5" s="48" customFormat="1" ht="21.75" customHeight="1" thickBot="1">
      <c r="A20" s="69" t="s">
        <v>18</v>
      </c>
      <c r="B20" s="70"/>
      <c r="C20" s="70"/>
      <c r="D20" s="70"/>
      <c r="E20" s="71"/>
    </row>
    <row r="21" spans="1:5" s="48" customFormat="1" ht="22.5" customHeight="1">
      <c r="A21" s="50">
        <v>10000</v>
      </c>
      <c r="B21" s="51" t="s">
        <v>19</v>
      </c>
      <c r="C21" s="52">
        <v>1719.3</v>
      </c>
      <c r="D21" s="52">
        <v>978.8</v>
      </c>
      <c r="E21" s="53">
        <f t="shared" si="0"/>
        <v>56.930145989646952</v>
      </c>
    </row>
    <row r="22" spans="1:5" s="48" customFormat="1" ht="30" customHeight="1">
      <c r="A22" s="50">
        <v>70000</v>
      </c>
      <c r="B22" s="51" t="s">
        <v>20</v>
      </c>
      <c r="C22" s="52">
        <v>52365.2</v>
      </c>
      <c r="D22" s="52">
        <v>49536.9</v>
      </c>
      <c r="E22" s="53">
        <f t="shared" si="0"/>
        <v>94.598893921917622</v>
      </c>
    </row>
    <row r="23" spans="1:5" s="48" customFormat="1" ht="19.5" customHeight="1">
      <c r="A23" s="50">
        <v>80000</v>
      </c>
      <c r="B23" s="51" t="s">
        <v>21</v>
      </c>
      <c r="C23" s="52">
        <v>32324.3</v>
      </c>
      <c r="D23" s="52">
        <v>30166.3</v>
      </c>
      <c r="E23" s="53">
        <f t="shared" si="0"/>
        <v>93.323908019663222</v>
      </c>
    </row>
    <row r="24" spans="1:5" s="48" customFormat="1" ht="25.5" customHeight="1">
      <c r="A24" s="50">
        <v>90000</v>
      </c>
      <c r="B24" s="51" t="s">
        <v>29</v>
      </c>
      <c r="C24" s="52">
        <v>49297</v>
      </c>
      <c r="D24" s="52">
        <v>47558.7</v>
      </c>
      <c r="E24" s="53">
        <f t="shared" si="0"/>
        <v>96.473821936426134</v>
      </c>
    </row>
    <row r="25" spans="1:5" s="48" customFormat="1" ht="21" customHeight="1">
      <c r="A25" s="50" t="s">
        <v>39</v>
      </c>
      <c r="B25" s="51" t="s">
        <v>40</v>
      </c>
      <c r="C25" s="52">
        <v>55</v>
      </c>
      <c r="D25" s="52">
        <v>16.157</v>
      </c>
      <c r="E25" s="53">
        <f t="shared" si="0"/>
        <v>29.376363636363635</v>
      </c>
    </row>
    <row r="26" spans="1:5" s="48" customFormat="1" ht="21" customHeight="1">
      <c r="A26" s="50">
        <v>110000</v>
      </c>
      <c r="B26" s="51" t="s">
        <v>22</v>
      </c>
      <c r="C26" s="52">
        <v>4478</v>
      </c>
      <c r="D26" s="52">
        <v>3908.8</v>
      </c>
      <c r="E26" s="53">
        <f t="shared" si="0"/>
        <v>87.288968289414925</v>
      </c>
    </row>
    <row r="27" spans="1:5" s="48" customFormat="1" ht="24" customHeight="1">
      <c r="A27" s="50">
        <v>120000</v>
      </c>
      <c r="B27" s="51" t="s">
        <v>23</v>
      </c>
      <c r="C27" s="52">
        <v>228.8</v>
      </c>
      <c r="D27" s="52">
        <v>177.3</v>
      </c>
      <c r="E27" s="53">
        <f t="shared" si="0"/>
        <v>77.491258741258733</v>
      </c>
    </row>
    <row r="28" spans="1:5" s="48" customFormat="1" ht="25.5" customHeight="1">
      <c r="A28" s="50">
        <v>130000</v>
      </c>
      <c r="B28" s="51" t="s">
        <v>24</v>
      </c>
      <c r="C28" s="52">
        <v>577.6</v>
      </c>
      <c r="D28" s="52">
        <v>453.1</v>
      </c>
      <c r="E28" s="53">
        <f t="shared" si="0"/>
        <v>78.445290858725755</v>
      </c>
    </row>
    <row r="29" spans="1:5" s="48" customFormat="1" ht="25.5" customHeight="1">
      <c r="A29" s="50" t="s">
        <v>45</v>
      </c>
      <c r="B29" s="51" t="s">
        <v>46</v>
      </c>
      <c r="C29" s="52">
        <v>0</v>
      </c>
      <c r="D29" s="52"/>
      <c r="E29" s="53"/>
    </row>
    <row r="30" spans="1:5" s="48" customFormat="1" ht="24.75" customHeight="1">
      <c r="A30" s="50" t="s">
        <v>41</v>
      </c>
      <c r="B30" s="51" t="s">
        <v>42</v>
      </c>
      <c r="C30" s="52">
        <v>479.2</v>
      </c>
      <c r="D30" s="52">
        <v>446.2</v>
      </c>
      <c r="E30" s="53">
        <f t="shared" si="0"/>
        <v>93.113522537562616</v>
      </c>
    </row>
    <row r="31" spans="1:5" s="48" customFormat="1" ht="24" customHeight="1">
      <c r="A31" s="50">
        <v>180000</v>
      </c>
      <c r="B31" s="51" t="s">
        <v>25</v>
      </c>
      <c r="C31" s="52">
        <v>24</v>
      </c>
      <c r="D31" s="52">
        <v>0</v>
      </c>
      <c r="E31" s="53">
        <f t="shared" si="0"/>
        <v>0</v>
      </c>
    </row>
    <row r="32" spans="1:5" s="48" customFormat="1" ht="25.5" customHeight="1">
      <c r="A32" s="50">
        <v>210000</v>
      </c>
      <c r="B32" s="51" t="s">
        <v>27</v>
      </c>
      <c r="C32" s="52">
        <v>247.5</v>
      </c>
      <c r="D32" s="52">
        <v>173.6</v>
      </c>
      <c r="E32" s="53">
        <f t="shared" si="0"/>
        <v>70.141414141414131</v>
      </c>
    </row>
    <row r="33" spans="1:5" s="48" customFormat="1" ht="29.25" customHeight="1" thickBot="1">
      <c r="A33" s="54">
        <v>250000</v>
      </c>
      <c r="B33" s="55" t="s">
        <v>26</v>
      </c>
      <c r="C33" s="56">
        <v>9580.6</v>
      </c>
      <c r="D33" s="56">
        <v>9335.7999999999993</v>
      </c>
      <c r="E33" s="57">
        <f t="shared" si="0"/>
        <v>97.444836440306432</v>
      </c>
    </row>
    <row r="34" spans="1:5" s="49" customFormat="1" ht="23.25" customHeight="1" thickBot="1">
      <c r="A34" s="58"/>
      <c r="B34" s="59" t="s">
        <v>28</v>
      </c>
      <c r="C34" s="60">
        <f>SUM(C21:C33)</f>
        <v>151376.5</v>
      </c>
      <c r="D34" s="60">
        <f>SUM(D21:D33)</f>
        <v>142751.65700000001</v>
      </c>
      <c r="E34" s="61">
        <f t="shared" si="0"/>
        <v>94.302389736848198</v>
      </c>
    </row>
    <row r="35" spans="1:5" s="48" customFormat="1"/>
    <row r="36" spans="1:5" s="48" customFormat="1"/>
    <row r="37" spans="1:5" s="48" customFormat="1"/>
    <row r="38" spans="1:5" s="48" customFormat="1"/>
    <row r="39" spans="1:5" s="48" customFormat="1"/>
    <row r="40" spans="1:5" s="48" customFormat="1"/>
    <row r="41" spans="1:5" s="48" customFormat="1"/>
    <row r="42" spans="1:5" s="48" customFormat="1"/>
    <row r="43" spans="1:5" s="48" customFormat="1"/>
    <row r="44" spans="1:5" s="48" customFormat="1"/>
    <row r="45" spans="1:5" s="48" customFormat="1"/>
    <row r="46" spans="1:5" s="48" customFormat="1"/>
    <row r="47" spans="1:5" s="48" customFormat="1"/>
    <row r="48" spans="1:5" s="48" customFormat="1"/>
    <row r="49" s="48" customFormat="1"/>
    <row r="50" s="48" customFormat="1"/>
    <row r="51" s="48" customFormat="1"/>
    <row r="52" s="48" customFormat="1"/>
    <row r="53" s="48" customFormat="1"/>
    <row r="54" s="48" customFormat="1"/>
    <row r="55" s="48" customFormat="1"/>
    <row r="56" s="48" customFormat="1"/>
    <row r="57" s="48" customFormat="1"/>
    <row r="58" s="48" customFormat="1"/>
    <row r="59" s="48" customFormat="1"/>
    <row r="60" s="48" customFormat="1"/>
    <row r="61" s="48" customFormat="1"/>
    <row r="62" s="48" customFormat="1"/>
    <row r="63" s="48" customFormat="1"/>
    <row r="64" s="48" customFormat="1"/>
    <row r="65" s="48" customFormat="1"/>
    <row r="66" s="48" customFormat="1"/>
    <row r="67" s="48" customFormat="1"/>
    <row r="68" s="48" customFormat="1"/>
    <row r="69" s="48" customFormat="1"/>
    <row r="70" s="48" customFormat="1"/>
    <row r="71" s="48" customFormat="1"/>
    <row r="72" s="48" customFormat="1"/>
    <row r="73" s="48" customFormat="1"/>
    <row r="74" s="48" customFormat="1"/>
    <row r="75" s="48" customFormat="1"/>
    <row r="76" s="48" customFormat="1"/>
    <row r="77" s="48" customFormat="1"/>
    <row r="78" s="48" customFormat="1"/>
    <row r="79" s="48" customFormat="1"/>
    <row r="80" s="48" customFormat="1"/>
    <row r="81" s="48" customFormat="1"/>
    <row r="82" s="48" customFormat="1"/>
    <row r="83" s="48" customFormat="1"/>
    <row r="84" s="48" customFormat="1"/>
    <row r="85" s="48" customFormat="1"/>
    <row r="86" s="48" customFormat="1"/>
    <row r="87" s="48" customFormat="1"/>
    <row r="88" s="48" customFormat="1"/>
    <row r="89" s="48" customFormat="1"/>
    <row r="90" s="48" customFormat="1"/>
    <row r="91" s="48" customFormat="1"/>
    <row r="92" s="48" customFormat="1"/>
    <row r="93" s="48" customFormat="1"/>
    <row r="94" s="48" customFormat="1"/>
    <row r="95" s="48" customFormat="1"/>
    <row r="96" s="48" customFormat="1"/>
    <row r="97" s="48" customFormat="1"/>
    <row r="98" s="48" customFormat="1"/>
    <row r="99" s="48" customFormat="1"/>
    <row r="100" s="48" customFormat="1"/>
    <row r="101" s="48" customFormat="1"/>
    <row r="102" s="48" customFormat="1"/>
    <row r="103" s="48" customFormat="1"/>
    <row r="104" s="48" customFormat="1"/>
    <row r="105" s="48" customFormat="1"/>
    <row r="106" s="48" customFormat="1"/>
    <row r="107" s="48" customFormat="1"/>
    <row r="108" s="48" customFormat="1"/>
    <row r="109" s="48" customFormat="1"/>
    <row r="110" s="48" customFormat="1"/>
    <row r="111" s="48" customFormat="1"/>
    <row r="112" s="48" customFormat="1"/>
    <row r="113" s="48" customFormat="1"/>
    <row r="114" s="48" customFormat="1"/>
    <row r="115" s="48" customFormat="1"/>
    <row r="116" s="48" customFormat="1"/>
    <row r="117" s="48" customFormat="1"/>
    <row r="118" s="48" customFormat="1"/>
    <row r="119" s="48" customFormat="1"/>
    <row r="120" s="48" customFormat="1"/>
    <row r="121" s="48" customFormat="1"/>
    <row r="122" s="48" customFormat="1"/>
    <row r="123" s="48" customFormat="1"/>
    <row r="124" s="48" customFormat="1"/>
    <row r="125" s="48" customFormat="1"/>
    <row r="126" s="48" customFormat="1"/>
    <row r="127" s="48" customFormat="1"/>
    <row r="128" s="48" customFormat="1"/>
    <row r="129" s="48" customFormat="1"/>
    <row r="130" s="48" customFormat="1"/>
    <row r="131" s="48" customFormat="1"/>
    <row r="132" s="48" customFormat="1"/>
    <row r="133" s="48" customFormat="1"/>
    <row r="134" s="48" customFormat="1"/>
    <row r="135" s="48" customFormat="1"/>
    <row r="136" s="48" customFormat="1"/>
    <row r="137" s="48" customFormat="1"/>
    <row r="138" s="48" customFormat="1"/>
    <row r="139" s="48" customFormat="1"/>
    <row r="140" s="48" customFormat="1"/>
    <row r="141" s="48" customFormat="1"/>
    <row r="142" s="48" customFormat="1"/>
    <row r="143" s="48" customFormat="1"/>
    <row r="144" s="48" customFormat="1"/>
    <row r="145" s="48" customFormat="1"/>
    <row r="146" s="48" customFormat="1"/>
    <row r="147" s="48" customFormat="1"/>
    <row r="148" s="48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69" s="7" customFormat="1"/>
    <row r="370" s="7" customFormat="1"/>
    <row r="371" s="7" customFormat="1"/>
    <row r="372" s="7" customFormat="1"/>
    <row r="373" s="7" customFormat="1"/>
    <row r="374" s="7" customFormat="1"/>
    <row r="375" s="7" customFormat="1"/>
    <row r="376" s="7" customFormat="1"/>
    <row r="377" s="7" customFormat="1"/>
    <row r="378" s="7" customFormat="1"/>
    <row r="379" s="7" customFormat="1"/>
    <row r="380" s="7" customFormat="1"/>
    <row r="381" s="7" customFormat="1"/>
    <row r="382" s="7" customFormat="1"/>
    <row r="383" s="7" customFormat="1"/>
    <row r="384" s="7" customFormat="1"/>
    <row r="385" s="7" customFormat="1"/>
    <row r="386" s="7" customFormat="1"/>
    <row r="387" s="7" customFormat="1"/>
    <row r="388" s="7" customFormat="1"/>
    <row r="389" s="7" customFormat="1"/>
    <row r="390" s="7" customFormat="1"/>
    <row r="391" s="7" customFormat="1"/>
    <row r="392" s="7" customFormat="1"/>
    <row r="393" s="7" customFormat="1"/>
    <row r="394" s="7" customFormat="1"/>
    <row r="395" s="7" customFormat="1"/>
    <row r="396" s="7" customFormat="1"/>
    <row r="397" s="7" customFormat="1"/>
    <row r="398" s="7" customFormat="1"/>
    <row r="399" s="7" customFormat="1"/>
    <row r="400" s="7" customFormat="1"/>
    <row r="401" s="7" customFormat="1"/>
    <row r="402" s="7" customFormat="1"/>
    <row r="403" s="7" customFormat="1"/>
    <row r="404" s="7" customFormat="1"/>
    <row r="405" s="7" customFormat="1"/>
    <row r="406" s="7" customFormat="1"/>
    <row r="407" s="7" customFormat="1"/>
    <row r="408" s="7" customFormat="1"/>
    <row r="409" s="7" customFormat="1"/>
    <row r="410" s="7" customFormat="1"/>
    <row r="411" s="7" customFormat="1"/>
    <row r="412" s="7" customFormat="1"/>
    <row r="413" s="7" customFormat="1"/>
    <row r="414" s="7" customFormat="1"/>
    <row r="415" s="7" customFormat="1"/>
    <row r="416" s="7" customFormat="1"/>
    <row r="417" s="7" customFormat="1"/>
    <row r="418" s="7" customFormat="1"/>
    <row r="419" s="7" customFormat="1"/>
    <row r="420" s="7" customFormat="1"/>
    <row r="421" s="7" customFormat="1"/>
    <row r="422" s="7" customFormat="1"/>
    <row r="423" s="7" customFormat="1"/>
    <row r="424" s="7" customFormat="1"/>
    <row r="425" s="7" customFormat="1"/>
    <row r="426" s="7" customFormat="1"/>
    <row r="427" s="7" customFormat="1"/>
    <row r="428" s="7" customFormat="1"/>
    <row r="429" s="7" customFormat="1"/>
    <row r="430" s="7" customFormat="1"/>
    <row r="431" s="7" customFormat="1"/>
    <row r="432" s="7" customFormat="1"/>
    <row r="433" s="7" customFormat="1"/>
    <row r="434" s="7" customFormat="1"/>
    <row r="435" s="7" customFormat="1"/>
    <row r="436" s="7" customFormat="1"/>
    <row r="437" s="7" customFormat="1"/>
    <row r="438" s="7" customFormat="1"/>
    <row r="439" s="7" customFormat="1"/>
    <row r="440" s="7" customFormat="1"/>
    <row r="441" s="7" customFormat="1"/>
    <row r="442" s="7" customFormat="1"/>
    <row r="443" s="7" customFormat="1"/>
    <row r="444" s="7" customFormat="1"/>
    <row r="445" s="7" customFormat="1"/>
    <row r="446" s="7" customFormat="1"/>
    <row r="447" s="7" customFormat="1"/>
    <row r="448" s="7" customFormat="1"/>
    <row r="449" s="7" customFormat="1"/>
    <row r="450" s="7" customFormat="1"/>
    <row r="451" s="7" customFormat="1"/>
    <row r="452" s="7" customFormat="1"/>
    <row r="453" s="7" customFormat="1"/>
    <row r="454" s="7" customFormat="1"/>
    <row r="455" s="7" customFormat="1"/>
    <row r="456" s="7" customFormat="1"/>
    <row r="457" s="7" customFormat="1"/>
    <row r="458" s="7" customFormat="1"/>
    <row r="459" s="7" customFormat="1"/>
    <row r="460" s="7" customFormat="1"/>
    <row r="461" s="7" customFormat="1"/>
    <row r="462" s="7" customFormat="1"/>
    <row r="463" s="7" customFormat="1"/>
    <row r="464" s="7" customFormat="1"/>
    <row r="465" s="7" customFormat="1"/>
    <row r="466" s="7" customFormat="1"/>
    <row r="467" s="7" customFormat="1"/>
    <row r="468" s="7" customFormat="1"/>
    <row r="469" s="7" customFormat="1"/>
    <row r="470" s="7" customFormat="1"/>
    <row r="471" s="7" customFormat="1"/>
    <row r="472" s="7" customFormat="1"/>
    <row r="473" s="7" customFormat="1"/>
    <row r="474" s="7" customFormat="1"/>
    <row r="475" s="7" customFormat="1"/>
    <row r="476" s="7" customFormat="1"/>
    <row r="477" s="7" customFormat="1"/>
    <row r="478" s="7" customFormat="1"/>
    <row r="479" s="7" customFormat="1"/>
    <row r="480" s="7" customFormat="1"/>
    <row r="481" s="7" customFormat="1"/>
    <row r="482" s="7" customFormat="1"/>
    <row r="483" s="7" customFormat="1"/>
    <row r="484" s="7" customFormat="1"/>
    <row r="485" s="7" customFormat="1"/>
    <row r="486" s="7" customFormat="1"/>
    <row r="487" s="7" customFormat="1"/>
    <row r="488" s="7" customFormat="1"/>
    <row r="489" s="7" customFormat="1"/>
    <row r="490" s="7" customFormat="1"/>
    <row r="491" s="7" customFormat="1"/>
    <row r="492" s="7" customFormat="1"/>
    <row r="493" s="7" customFormat="1"/>
    <row r="494" s="7" customFormat="1"/>
    <row r="495" s="7" customFormat="1"/>
    <row r="496" s="7" customFormat="1"/>
    <row r="497" s="7" customFormat="1"/>
    <row r="498" s="7" customFormat="1"/>
    <row r="499" s="7" customFormat="1"/>
    <row r="500" s="7" customFormat="1"/>
    <row r="501" s="7" customFormat="1"/>
    <row r="502" s="7" customFormat="1"/>
    <row r="503" s="7" customFormat="1"/>
    <row r="504" s="7" customFormat="1"/>
    <row r="505" s="7" customFormat="1"/>
    <row r="506" s="7" customFormat="1"/>
    <row r="507" s="7" customFormat="1"/>
    <row r="508" s="7" customFormat="1"/>
    <row r="509" s="7" customFormat="1"/>
    <row r="510" s="7" customFormat="1"/>
    <row r="511" s="7" customFormat="1"/>
    <row r="512" s="7" customFormat="1"/>
    <row r="513" s="7" customFormat="1"/>
    <row r="514" s="7" customFormat="1"/>
    <row r="515" s="7" customFormat="1"/>
    <row r="516" s="7" customFormat="1"/>
    <row r="517" s="7" customFormat="1"/>
    <row r="518" s="7" customFormat="1"/>
  </sheetData>
  <mergeCells count="4">
    <mergeCell ref="A1:E1"/>
    <mergeCell ref="A2:E2"/>
    <mergeCell ref="A5:E5"/>
    <mergeCell ref="A20:E20"/>
  </mergeCells>
  <phoneticPr fontId="27" type="noConversion"/>
  <printOptions horizontalCentered="1" verticalCentered="1"/>
  <pageMargins left="0" right="0" top="0" bottom="0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u250204</dc:creator>
  <cp:lastModifiedBy>ВП</cp:lastModifiedBy>
  <cp:lastPrinted>2015-08-10T07:28:58Z</cp:lastPrinted>
  <dcterms:created xsi:type="dcterms:W3CDTF">2015-04-06T06:03:14Z</dcterms:created>
  <dcterms:modified xsi:type="dcterms:W3CDTF">2015-09-01T09:37:36Z</dcterms:modified>
</cp:coreProperties>
</file>