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435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6" i="1"/>
  <c r="D12"/>
  <c r="D9"/>
  <c r="D14"/>
  <c r="C6"/>
  <c r="C12"/>
  <c r="C9"/>
  <c r="C14"/>
  <c r="C15"/>
  <c r="C18"/>
  <c r="E17"/>
  <c r="E16"/>
  <c r="D15"/>
  <c r="E8"/>
  <c r="E7"/>
  <c r="D18"/>
  <c r="E19"/>
  <c r="C34"/>
  <c r="D34"/>
  <c r="E34" s="1"/>
  <c r="E33"/>
  <c r="E32"/>
  <c r="E31"/>
  <c r="E30"/>
  <c r="E25"/>
  <c r="E28"/>
  <c r="E27"/>
  <c r="E26"/>
  <c r="E24"/>
  <c r="E23"/>
  <c r="E22"/>
  <c r="E21"/>
  <c r="E15"/>
  <c r="E6"/>
  <c r="E14"/>
  <c r="E18"/>
</calcChain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<sst xmlns="http://schemas.openxmlformats.org/spreadsheetml/2006/main" count="50" uniqueCount="48">
  <si>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</si>
  <si>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</si>
  <si>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</si>
  <si>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</si>
  <si>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</si>
  <si>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</si>
  <si>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</si>
  <si>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</si>
  <si>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</si>
  <si>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</si>
  <si>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</si>
  <si>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</si>
  <si>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</si>
  <si>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</si>
  <si>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</si>
  <si>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</si>
  <si>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</si>
  <si>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</si>
  <si>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</si>
  <si>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</si>
  <si>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</si>
  <si>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</si>
  <si>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</si>
  <si>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</si>
  <si>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</si>
  <si>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</si>
  <si>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</si>
  <si>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</si>
  <si>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</si>
  <si>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</si>
  <si>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</si>
  <si>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</si>
  <si>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</si>
  <si>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</si>
  <si>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</si>
  <si>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</si>
  <si>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</si>
  <si>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</si>
  <si>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</si>
  <si>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</si>
  <si>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</si>
  <si>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</si>
  <si>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</si>
  <si>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</si>
  <si>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</si>
  <si>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</si>
  <si>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</si>
  <si>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31 серпня 2015 року</t>
  </si>
</sst>
</file>

<file path=xl/styles.xml><?xml version="1.0" encoding="utf-8"?>
<styleSheet xmlns="http://schemas.openxmlformats.org/spreadsheetml/2006/main">
  <numFmts count="2">
    <numFmt numFmtId="180" formatCode="#,##0.0"/>
    <numFmt numFmtId="181" formatCode="000000"/>
  </numFmts>
  <fonts count="32"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23" fillId="0" borderId="0" xfId="38" applyFont="1" applyFill="1" applyAlignment="1">
      <alignment horizontal="left" vertical="center" wrapText="1"/>
    </xf>
    <xf numFmtId="0" fontId="22" fillId="0" borderId="0" xfId="38" applyFont="1" applyFill="1" applyAlignment="1">
      <alignment vertical="center"/>
    </xf>
    <xf numFmtId="0" fontId="24" fillId="0" borderId="0" xfId="38" applyFont="1" applyFill="1" applyAlignment="1">
      <alignment vertical="center"/>
    </xf>
    <xf numFmtId="0" fontId="25" fillId="0" borderId="0" xfId="38" applyFont="1" applyFill="1" applyAlignment="1">
      <alignment vertical="center"/>
    </xf>
    <xf numFmtId="0" fontId="22" fillId="0" borderId="0" xfId="38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22" fillId="24" borderId="10" xfId="38" applyNumberFormat="1" applyFont="1" applyFill="1" applyBorder="1" applyAlignment="1" applyProtection="1">
      <alignment horizontal="center" vertical="center"/>
    </xf>
    <xf numFmtId="0" fontId="22" fillId="24" borderId="12" xfId="38" applyFont="1" applyFill="1" applyBorder="1" applyAlignment="1" applyProtection="1">
      <alignment horizontal="center" vertical="center" wrapText="1"/>
    </xf>
    <xf numFmtId="180" fontId="22" fillId="24" borderId="12" xfId="38" applyNumberFormat="1" applyFont="1" applyFill="1" applyBorder="1" applyAlignment="1">
      <alignment horizontal="right" vertical="center" wrapText="1" shrinkToFit="1"/>
    </xf>
    <xf numFmtId="180" fontId="22" fillId="24" borderId="13" xfId="38" applyNumberFormat="1" applyFont="1" applyFill="1" applyBorder="1" applyAlignment="1">
      <alignment horizontal="right" vertical="center" wrapText="1" shrinkToFit="1"/>
    </xf>
    <xf numFmtId="49" fontId="23" fillId="0" borderId="14" xfId="38" applyNumberFormat="1" applyFont="1" applyFill="1" applyBorder="1" applyAlignment="1" applyProtection="1">
      <alignment horizontal="center" vertical="center"/>
    </xf>
    <xf numFmtId="0" fontId="23" fillId="0" borderId="15" xfId="38" applyFont="1" applyFill="1" applyBorder="1" applyAlignment="1" applyProtection="1">
      <alignment vertical="center" wrapText="1"/>
    </xf>
    <xf numFmtId="180" fontId="23" fillId="0" borderId="15" xfId="38" applyNumberFormat="1" applyFont="1" applyFill="1" applyBorder="1" applyAlignment="1">
      <alignment horizontal="right" vertical="center" wrapText="1" shrinkToFit="1"/>
    </xf>
    <xf numFmtId="180" fontId="23" fillId="0" borderId="1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vertical="center" wrapText="1"/>
    </xf>
    <xf numFmtId="180" fontId="23" fillId="0" borderId="0" xfId="38" applyNumberFormat="1" applyFont="1" applyFill="1" applyBorder="1" applyAlignment="1">
      <alignment horizontal="right" vertical="center" wrapText="1" shrinkToFit="1"/>
    </xf>
    <xf numFmtId="180" fontId="23" fillId="0" borderId="19" xfId="38" applyNumberFormat="1" applyFont="1" applyFill="1" applyBorder="1" applyAlignment="1">
      <alignment horizontal="right" vertical="center" wrapText="1" shrinkToFit="1"/>
    </xf>
    <xf numFmtId="49" fontId="23" fillId="0" borderId="20" xfId="38" applyNumberFormat="1" applyFont="1" applyFill="1" applyBorder="1" applyAlignment="1" applyProtection="1">
      <alignment horizontal="center" vertical="center"/>
    </xf>
    <xf numFmtId="0" fontId="23" fillId="0" borderId="21" xfId="38" applyFont="1" applyFill="1" applyBorder="1" applyAlignment="1" applyProtection="1">
      <alignment horizontal="left" vertical="center" wrapText="1"/>
    </xf>
    <xf numFmtId="180" fontId="23" fillId="0" borderId="22" xfId="38" applyNumberFormat="1" applyFont="1" applyFill="1" applyBorder="1" applyAlignment="1">
      <alignment horizontal="right" vertical="center" wrapText="1" shrinkToFit="1"/>
    </xf>
    <xf numFmtId="180" fontId="23" fillId="0" borderId="23" xfId="38" applyNumberFormat="1" applyFont="1" applyFill="1" applyBorder="1" applyAlignment="1">
      <alignment horizontal="right" vertical="center" wrapText="1" shrinkToFit="1"/>
    </xf>
    <xf numFmtId="49" fontId="23" fillId="0" borderId="24" xfId="38" applyNumberFormat="1" applyFont="1" applyFill="1" applyBorder="1" applyAlignment="1" applyProtection="1">
      <alignment horizontal="center" vertical="center"/>
    </xf>
    <xf numFmtId="0" fontId="28" fillId="0" borderId="18" xfId="38" applyFont="1" applyFill="1" applyBorder="1" applyAlignment="1" applyProtection="1">
      <alignment horizontal="left" vertical="center" wrapText="1"/>
    </xf>
    <xf numFmtId="180" fontId="23" fillId="0" borderId="25" xfId="38" applyNumberFormat="1" applyFont="1" applyFill="1" applyBorder="1" applyAlignment="1">
      <alignment horizontal="right" vertical="center" wrapText="1" shrinkToFit="1"/>
    </xf>
    <xf numFmtId="0" fontId="22" fillId="25" borderId="26" xfId="38" applyFont="1" applyFill="1" applyBorder="1" applyAlignment="1">
      <alignment horizontal="center" vertical="center" wrapText="1"/>
    </xf>
    <xf numFmtId="0" fontId="26" fillId="25" borderId="12" xfId="43" applyFont="1" applyFill="1" applyBorder="1" applyAlignment="1" applyProtection="1">
      <alignment horizontal="center" vertical="center" wrapText="1"/>
    </xf>
    <xf numFmtId="180" fontId="22" fillId="25" borderId="12" xfId="38" applyNumberFormat="1" applyFont="1" applyFill="1" applyBorder="1" applyAlignment="1">
      <alignment horizontal="right" vertical="center" wrapText="1" shrinkToFit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0" fontId="23" fillId="0" borderId="27" xfId="38" applyFont="1" applyBorder="1" applyAlignment="1">
      <alignment horizontal="center" vertical="center" wrapText="1"/>
    </xf>
    <xf numFmtId="0" fontId="23" fillId="0" borderId="28" xfId="38" applyFont="1" applyBorder="1" applyAlignment="1">
      <alignment horizontal="left" vertical="center"/>
    </xf>
    <xf numFmtId="180" fontId="23" fillId="0" borderId="28" xfId="38" applyNumberFormat="1" applyFont="1" applyFill="1" applyBorder="1" applyAlignment="1">
      <alignment vertical="center"/>
    </xf>
    <xf numFmtId="0" fontId="23" fillId="0" borderId="29" xfId="38" applyFont="1" applyBorder="1" applyAlignment="1">
      <alignment horizontal="center" vertical="center" wrapText="1"/>
    </xf>
    <xf numFmtId="0" fontId="23" fillId="0" borderId="23" xfId="38" applyFont="1" applyBorder="1" applyAlignment="1">
      <alignment horizontal="left" vertical="center"/>
    </xf>
    <xf numFmtId="180" fontId="23" fillId="0" borderId="23" xfId="38" applyNumberFormat="1" applyFont="1" applyFill="1" applyBorder="1" applyAlignment="1">
      <alignment vertical="center"/>
    </xf>
    <xf numFmtId="0" fontId="22" fillId="25" borderId="30" xfId="38" applyFont="1" applyFill="1" applyBorder="1" applyAlignment="1">
      <alignment horizontal="center" vertical="center" wrapText="1"/>
    </xf>
    <xf numFmtId="0" fontId="26" fillId="25" borderId="31" xfId="43" applyFont="1" applyFill="1" applyBorder="1" applyAlignment="1" applyProtection="1">
      <alignment horizontal="center" vertical="center" wrapText="1"/>
    </xf>
    <xf numFmtId="180" fontId="22" fillId="25" borderId="31" xfId="38" applyNumberFormat="1" applyFont="1" applyFill="1" applyBorder="1" applyAlignment="1">
      <alignment horizontal="right" vertical="center" wrapText="1" shrinkToFit="1"/>
    </xf>
    <xf numFmtId="49" fontId="23" fillId="0" borderId="15" xfId="38" applyNumberFormat="1" applyFont="1" applyFill="1" applyBorder="1" applyAlignment="1" applyProtection="1">
      <alignment horizontal="center" vertical="center"/>
    </xf>
    <xf numFmtId="0" fontId="28" fillId="0" borderId="15" xfId="38" applyFont="1" applyFill="1" applyBorder="1" applyAlignment="1" applyProtection="1">
      <alignment horizontal="left" vertical="center" wrapText="1"/>
    </xf>
    <xf numFmtId="180" fontId="23" fillId="0" borderId="13" xfId="38" applyNumberFormat="1" applyFont="1" applyFill="1" applyBorder="1" applyAlignment="1">
      <alignment horizontal="right" vertical="center" wrapText="1" shrinkToFit="1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23" fillId="0" borderId="29" xfId="38" applyNumberFormat="1" applyFont="1" applyFill="1" applyBorder="1" applyAlignment="1" applyProtection="1">
      <alignment horizontal="center" vertical="center"/>
    </xf>
    <xf numFmtId="0" fontId="23" fillId="0" borderId="23" xfId="38" applyFont="1" applyFill="1" applyBorder="1" applyAlignment="1" applyProtection="1">
      <alignment horizontal="left" vertical="center" wrapText="1"/>
    </xf>
    <xf numFmtId="180" fontId="23" fillId="0" borderId="23" xfId="38" applyNumberFormat="1" applyFont="1" applyFill="1" applyBorder="1" applyAlignment="1">
      <alignment vertical="center" wrapText="1" shrinkToFit="1"/>
    </xf>
    <xf numFmtId="180" fontId="23" fillId="0" borderId="3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horizontal="left" vertical="center" wrapText="1"/>
    </xf>
    <xf numFmtId="180" fontId="23" fillId="0" borderId="18" xfId="38" applyNumberFormat="1" applyFont="1" applyFill="1" applyBorder="1" applyAlignment="1">
      <alignment vertical="center" wrapText="1" shrinkToFit="1"/>
    </xf>
    <xf numFmtId="180" fontId="23" fillId="0" borderId="37" xfId="38" applyNumberFormat="1" applyFont="1" applyFill="1" applyBorder="1" applyAlignment="1">
      <alignment horizontal="right" vertical="center" wrapText="1" shrinkToFit="1"/>
    </xf>
    <xf numFmtId="181" fontId="26" fillId="0" borderId="26" xfId="38" applyNumberFormat="1" applyFont="1" applyFill="1" applyBorder="1" applyAlignment="1" applyProtection="1">
      <alignment horizontal="right" vertical="center"/>
      <protection hidden="1"/>
    </xf>
    <xf numFmtId="0" fontId="26" fillId="0" borderId="12" xfId="38" applyFont="1" applyFill="1" applyBorder="1" applyAlignment="1" applyProtection="1">
      <alignment horizontal="center" vertical="center" wrapText="1"/>
      <protection hidden="1"/>
    </xf>
    <xf numFmtId="180" fontId="26" fillId="0" borderId="38" xfId="38" applyNumberFormat="1" applyFont="1" applyFill="1" applyBorder="1" applyAlignment="1" applyProtection="1">
      <alignment horizontal="right" vertical="center"/>
      <protection hidden="1"/>
    </xf>
    <xf numFmtId="180" fontId="22" fillId="0" borderId="13" xfId="38" applyNumberFormat="1" applyFont="1" applyFill="1" applyBorder="1" applyAlignment="1">
      <alignment horizontal="right" vertical="center" wrapText="1" shrinkToFit="1"/>
    </xf>
    <xf numFmtId="0" fontId="22" fillId="0" borderId="10" xfId="38" applyFont="1" applyFill="1" applyBorder="1" applyAlignment="1">
      <alignment horizontal="center" vertical="center" wrapText="1"/>
    </xf>
    <xf numFmtId="0" fontId="26" fillId="0" borderId="12" xfId="43" applyFont="1" applyFill="1" applyBorder="1" applyAlignment="1" applyProtection="1">
      <alignment horizontal="left" vertical="center" wrapText="1"/>
    </xf>
    <xf numFmtId="180" fontId="22" fillId="0" borderId="12" xfId="38" applyNumberFormat="1" applyFont="1" applyFill="1" applyBorder="1" applyAlignment="1">
      <alignment horizontal="right" vertical="center" wrapText="1" shrinkToFit="1"/>
    </xf>
    <xf numFmtId="0" fontId="21" fillId="0" borderId="0" xfId="38" applyFont="1" applyFill="1" applyAlignment="1">
      <alignment horizontal="center" vertical="center" wrapText="1"/>
    </xf>
    <xf numFmtId="0" fontId="22" fillId="26" borderId="26" xfId="43" applyFont="1" applyFill="1" applyBorder="1" applyAlignment="1" applyProtection="1">
      <alignment horizontal="center" vertical="center" wrapText="1"/>
    </xf>
    <xf numFmtId="0" fontId="22" fillId="26" borderId="11" xfId="43" applyFont="1" applyFill="1" applyBorder="1" applyAlignment="1" applyProtection="1">
      <alignment horizontal="center" vertical="center" wrapText="1"/>
    </xf>
    <xf numFmtId="0" fontId="22" fillId="26" borderId="32" xfId="43" applyFont="1" applyFill="1" applyBorder="1" applyAlignment="1" applyProtection="1">
      <alignment horizontal="center" vertical="center" wrapText="1"/>
    </xf>
    <xf numFmtId="0" fontId="22" fillId="0" borderId="33" xfId="43" applyFont="1" applyFill="1" applyBorder="1" applyAlignment="1" applyProtection="1">
      <alignment horizontal="center" vertical="center" wrapText="1"/>
    </xf>
    <xf numFmtId="0" fontId="22" fillId="0" borderId="34" xfId="43" applyFont="1" applyFill="1" applyBorder="1" applyAlignment="1" applyProtection="1">
      <alignment horizontal="center" vertical="center" wrapText="1"/>
    </xf>
    <xf numFmtId="0" fontId="22" fillId="0" borderId="35" xfId="43" applyFont="1" applyFill="1" applyBorder="1" applyAlignment="1" applyProtection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Доходи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Лист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Стиль 1" xfId="43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8"/>
  <sheetViews>
    <sheetView tabSelected="1" view="pageBreakPreview" zoomScale="60" zoomScaleNormal="75" workbookViewId="0">
      <selection activeCell="O14" sqref="O14"/>
    </sheetView>
  </sheetViews>
  <sheetFormatPr defaultRowHeight="12.75"/>
  <cols>
    <col min="1" max="1" width="11.5703125" style="1" customWidth="1"/>
    <col min="2" max="2" width="81.42578125" style="1" customWidth="1"/>
    <col min="3" max="3" width="12.85546875" style="1" customWidth="1"/>
    <col min="4" max="4" width="14.7109375" style="1" customWidth="1"/>
    <col min="5" max="5" width="12.85546875" style="1" customWidth="1"/>
    <col min="6" max="16384" width="9.140625" style="1"/>
  </cols>
  <sheetData>
    <row r="1" spans="1:5" ht="22.5">
      <c r="A1" s="65" t="s">
        <v>36</v>
      </c>
      <c r="B1" s="65"/>
      <c r="C1" s="65"/>
      <c r="D1" s="65"/>
      <c r="E1" s="65"/>
    </row>
    <row r="2" spans="1:5" ht="22.5">
      <c r="A2" s="65" t="s">
        <v>47</v>
      </c>
      <c r="B2" s="65"/>
      <c r="C2" s="65"/>
      <c r="D2" s="65"/>
      <c r="E2" s="65"/>
    </row>
    <row r="3" spans="1:5" ht="12" customHeight="1" thickBot="1">
      <c r="A3" s="2"/>
      <c r="B3" s="3"/>
      <c r="C3" s="4"/>
      <c r="D3" s="5"/>
      <c r="E3" s="6"/>
    </row>
    <row r="4" spans="1:5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6" t="s">
        <v>13</v>
      </c>
      <c r="B5" s="67"/>
      <c r="C5" s="67"/>
      <c r="D5" s="67"/>
      <c r="E5" s="68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30188</v>
      </c>
      <c r="D6" s="14">
        <f>D7+D8</f>
        <v>31645</v>
      </c>
      <c r="E6" s="15">
        <f>D6/C6*100</f>
        <v>104.82642109447463</v>
      </c>
    </row>
    <row r="7" spans="1:5" s="47" customFormat="1" ht="25.5" customHeight="1">
      <c r="A7" s="16">
        <v>11010000</v>
      </c>
      <c r="B7" s="17" t="s">
        <v>17</v>
      </c>
      <c r="C7" s="18">
        <v>30179</v>
      </c>
      <c r="D7" s="18">
        <v>31635.4</v>
      </c>
      <c r="E7" s="19">
        <f>D7/C7*100</f>
        <v>104.82587229530469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9.6</v>
      </c>
      <c r="E8" s="19">
        <f>D8/C8*100</f>
        <v>106.66666666666667</v>
      </c>
    </row>
    <row r="9" spans="1:5" s="47" customFormat="1" ht="16.5" thickBot="1">
      <c r="A9" s="12">
        <v>20000000</v>
      </c>
      <c r="B9" s="13" t="s">
        <v>8</v>
      </c>
      <c r="C9" s="14">
        <f>C10+C11</f>
        <v>2.2999999999999998</v>
      </c>
      <c r="D9" s="14">
        <f>D10+D11</f>
        <v>223.6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2.2999999999999998</v>
      </c>
      <c r="D10" s="18">
        <v>5.4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218.2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0.7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0.7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30190.3</v>
      </c>
      <c r="D14" s="33">
        <f>D12+D6+D9</f>
        <v>31869.3</v>
      </c>
      <c r="E14" s="34">
        <f>D14/C14*100</f>
        <v>105.56138892293221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117091</v>
      </c>
      <c r="D15" s="14">
        <f>D16+D17</f>
        <v>115633.40000000001</v>
      </c>
      <c r="E15" s="14">
        <f>D15/C15*100</f>
        <v>98.755156245996716</v>
      </c>
    </row>
    <row r="16" spans="1:5" s="47" customFormat="1" ht="24.75" customHeight="1">
      <c r="A16" s="35">
        <v>41020000</v>
      </c>
      <c r="B16" s="36" t="s">
        <v>2</v>
      </c>
      <c r="C16" s="37">
        <v>7814.8</v>
      </c>
      <c r="D16" s="37">
        <v>7476.1</v>
      </c>
      <c r="E16" s="37">
        <f>D16/C16*100</f>
        <v>95.665915954343035</v>
      </c>
    </row>
    <row r="17" spans="1:5" s="47" customFormat="1" ht="25.5" customHeight="1" thickBot="1">
      <c r="A17" s="38">
        <v>41030000</v>
      </c>
      <c r="B17" s="39" t="s">
        <v>3</v>
      </c>
      <c r="C17" s="40">
        <v>109276.2</v>
      </c>
      <c r="D17" s="40">
        <v>108157.3</v>
      </c>
      <c r="E17" s="40">
        <f>D17/C17*100</f>
        <v>98.97608079343901</v>
      </c>
    </row>
    <row r="18" spans="1:5" s="47" customFormat="1" ht="19.5" thickBot="1">
      <c r="A18" s="41"/>
      <c r="B18" s="42" t="s">
        <v>16</v>
      </c>
      <c r="C18" s="43">
        <f>C15+C14</f>
        <v>147281.29999999999</v>
      </c>
      <c r="D18" s="43">
        <f>D15+D14</f>
        <v>147502.70000000001</v>
      </c>
      <c r="E18" s="34">
        <f>D18/C18*100</f>
        <v>100.15032458295794</v>
      </c>
    </row>
    <row r="19" spans="1:5" s="48" customFormat="1" ht="36" customHeight="1" thickBot="1">
      <c r="A19" s="62"/>
      <c r="B19" s="63" t="s">
        <v>43</v>
      </c>
      <c r="C19" s="64"/>
      <c r="D19" s="64">
        <v>16179.1</v>
      </c>
      <c r="E19" s="61" t="str">
        <f t="shared" ref="E19:E34" si="0">IF(C19=0,"",IF(D19/C19*100&gt;=200,"В/100",D19/C19*100))</f>
        <v/>
      </c>
    </row>
    <row r="20" spans="1:5" s="48" customFormat="1" ht="21.75" customHeight="1" thickBot="1">
      <c r="A20" s="69" t="s">
        <v>18</v>
      </c>
      <c r="B20" s="70"/>
      <c r="C20" s="70"/>
      <c r="D20" s="70"/>
      <c r="E20" s="71"/>
    </row>
    <row r="21" spans="1:5" s="48" customFormat="1" ht="22.5" customHeight="1">
      <c r="A21" s="50">
        <v>10000</v>
      </c>
      <c r="B21" s="51" t="s">
        <v>19</v>
      </c>
      <c r="C21" s="52">
        <v>1719.3</v>
      </c>
      <c r="D21" s="52">
        <v>978.8</v>
      </c>
      <c r="E21" s="53">
        <f t="shared" si="0"/>
        <v>56.930145989646952</v>
      </c>
    </row>
    <row r="22" spans="1:5" s="48" customFormat="1" ht="30" customHeight="1">
      <c r="A22" s="50">
        <v>70000</v>
      </c>
      <c r="B22" s="51" t="s">
        <v>20</v>
      </c>
      <c r="C22" s="52">
        <v>52365.2</v>
      </c>
      <c r="D22" s="52">
        <v>49536.9</v>
      </c>
      <c r="E22" s="53">
        <f t="shared" si="0"/>
        <v>94.598893921917622</v>
      </c>
    </row>
    <row r="23" spans="1:5" s="48" customFormat="1" ht="19.5" customHeight="1">
      <c r="A23" s="50">
        <v>80000</v>
      </c>
      <c r="B23" s="51" t="s">
        <v>21</v>
      </c>
      <c r="C23" s="52">
        <v>32324.3</v>
      </c>
      <c r="D23" s="52">
        <v>30166.3</v>
      </c>
      <c r="E23" s="53">
        <f t="shared" si="0"/>
        <v>93.323908019663222</v>
      </c>
    </row>
    <row r="24" spans="1:5" s="48" customFormat="1" ht="25.5" customHeight="1">
      <c r="A24" s="50">
        <v>90000</v>
      </c>
      <c r="B24" s="51" t="s">
        <v>29</v>
      </c>
      <c r="C24" s="52">
        <v>49297</v>
      </c>
      <c r="D24" s="52">
        <v>47558.7</v>
      </c>
      <c r="E24" s="53">
        <f t="shared" si="0"/>
        <v>96.473821936426134</v>
      </c>
    </row>
    <row r="25" spans="1:5" s="48" customFormat="1" ht="21" customHeight="1">
      <c r="A25" s="50" t="s">
        <v>39</v>
      </c>
      <c r="B25" s="51" t="s">
        <v>40</v>
      </c>
      <c r="C25" s="52">
        <v>55</v>
      </c>
      <c r="D25" s="52">
        <v>16.157</v>
      </c>
      <c r="E25" s="53">
        <f t="shared" si="0"/>
        <v>29.376363636363635</v>
      </c>
    </row>
    <row r="26" spans="1:5" s="48" customFormat="1" ht="21" customHeight="1">
      <c r="A26" s="50">
        <v>110000</v>
      </c>
      <c r="B26" s="51" t="s">
        <v>22</v>
      </c>
      <c r="C26" s="52">
        <v>4478</v>
      </c>
      <c r="D26" s="52">
        <v>3908.8</v>
      </c>
      <c r="E26" s="53">
        <f t="shared" si="0"/>
        <v>87.288968289414925</v>
      </c>
    </row>
    <row r="27" spans="1:5" s="48" customFormat="1" ht="24" customHeight="1">
      <c r="A27" s="50">
        <v>120000</v>
      </c>
      <c r="B27" s="51" t="s">
        <v>23</v>
      </c>
      <c r="C27" s="52">
        <v>228.8</v>
      </c>
      <c r="D27" s="52">
        <v>177.3</v>
      </c>
      <c r="E27" s="53">
        <f t="shared" si="0"/>
        <v>77.491258741258733</v>
      </c>
    </row>
    <row r="28" spans="1:5" s="48" customFormat="1" ht="25.5" customHeight="1">
      <c r="A28" s="50">
        <v>130000</v>
      </c>
      <c r="B28" s="51" t="s">
        <v>24</v>
      </c>
      <c r="C28" s="52">
        <v>577.6</v>
      </c>
      <c r="D28" s="52">
        <v>453.1</v>
      </c>
      <c r="E28" s="53">
        <f t="shared" si="0"/>
        <v>78.445290858725755</v>
      </c>
    </row>
    <row r="29" spans="1:5" s="48" customFormat="1" ht="25.5" customHeight="1">
      <c r="A29" s="50" t="s">
        <v>45</v>
      </c>
      <c r="B29" s="51" t="s">
        <v>46</v>
      </c>
      <c r="C29" s="52">
        <v>0</v>
      </c>
      <c r="D29" s="52"/>
      <c r="E29" s="53"/>
    </row>
    <row r="30" spans="1:5" s="48" customFormat="1" ht="24.75" customHeight="1">
      <c r="A30" s="50" t="s">
        <v>41</v>
      </c>
      <c r="B30" s="51" t="s">
        <v>42</v>
      </c>
      <c r="C30" s="52">
        <v>479.2</v>
      </c>
      <c r="D30" s="52">
        <v>446.2</v>
      </c>
      <c r="E30" s="53">
        <f t="shared" si="0"/>
        <v>93.113522537562616</v>
      </c>
    </row>
    <row r="31" spans="1:5" s="48" customFormat="1" ht="24" customHeight="1">
      <c r="A31" s="50">
        <v>180000</v>
      </c>
      <c r="B31" s="51" t="s">
        <v>25</v>
      </c>
      <c r="C31" s="52">
        <v>24</v>
      </c>
      <c r="D31" s="52">
        <v>0</v>
      </c>
      <c r="E31" s="53">
        <f t="shared" si="0"/>
        <v>0</v>
      </c>
    </row>
    <row r="32" spans="1:5" s="48" customFormat="1" ht="25.5" customHeight="1">
      <c r="A32" s="50">
        <v>210000</v>
      </c>
      <c r="B32" s="51" t="s">
        <v>27</v>
      </c>
      <c r="C32" s="52">
        <v>247.5</v>
      </c>
      <c r="D32" s="52">
        <v>173.6</v>
      </c>
      <c r="E32" s="53">
        <f t="shared" si="0"/>
        <v>70.141414141414131</v>
      </c>
    </row>
    <row r="33" spans="1:5" s="48" customFormat="1" ht="29.25" customHeight="1" thickBot="1">
      <c r="A33" s="54">
        <v>250000</v>
      </c>
      <c r="B33" s="55" t="s">
        <v>26</v>
      </c>
      <c r="C33" s="56">
        <v>9580.6</v>
      </c>
      <c r="D33" s="56">
        <v>9335.7999999999993</v>
      </c>
      <c r="E33" s="57">
        <f t="shared" si="0"/>
        <v>97.444836440306432</v>
      </c>
    </row>
    <row r="34" spans="1:5" s="49" customFormat="1" ht="23.25" customHeight="1" thickBot="1">
      <c r="A34" s="58"/>
      <c r="B34" s="59" t="s">
        <v>28</v>
      </c>
      <c r="C34" s="60">
        <f>SUM(C21:C33)</f>
        <v>151376.5</v>
      </c>
      <c r="D34" s="60">
        <f>SUM(D21:D33)</f>
        <v>142751.65700000001</v>
      </c>
      <c r="E34" s="61">
        <f t="shared" si="0"/>
        <v>94.302389736848198</v>
      </c>
    </row>
    <row r="35" spans="1:5" s="48" customFormat="1"/>
    <row r="36" spans="1:5" s="48" customFormat="1"/>
    <row r="37" spans="1:5" s="48" customFormat="1"/>
    <row r="38" spans="1:5" s="48" customFormat="1"/>
    <row r="39" spans="1:5" s="48" customFormat="1"/>
    <row r="40" spans="1:5" s="48" customFormat="1"/>
    <row r="41" spans="1:5" s="48" customFormat="1"/>
    <row r="42" spans="1:5" s="48" customFormat="1"/>
    <row r="43" spans="1:5" s="48" customFormat="1"/>
    <row r="44" spans="1:5" s="48" customFormat="1"/>
    <row r="45" spans="1:5" s="48" customFormat="1"/>
    <row r="46" spans="1:5" s="48" customFormat="1"/>
    <row r="47" spans="1:5" s="48" customFormat="1"/>
    <row r="48" spans="1:5" s="48" customFormat="1"/>
    <row r="49" s="48" customFormat="1"/>
    <row r="50" s="48" customFormat="1"/>
    <row r="51" s="48" customFormat="1"/>
    <row r="52" s="48" customFormat="1"/>
    <row r="53" s="48" customFormat="1"/>
    <row r="54" s="48" customFormat="1"/>
    <row r="55" s="48" customFormat="1"/>
    <row r="56" s="48" customFormat="1"/>
    <row r="57" s="48" customFormat="1"/>
    <row r="58" s="48" customFormat="1"/>
    <row r="59" s="48" customFormat="1"/>
    <row r="60" s="48" customFormat="1"/>
    <row r="61" s="48" customFormat="1"/>
    <row r="62" s="48" customFormat="1"/>
    <row r="63" s="48" customFormat="1"/>
    <row r="64" s="48" customFormat="1"/>
    <row r="65" s="48" customFormat="1"/>
    <row r="66" s="48" customFormat="1"/>
    <row r="67" s="48" customFormat="1"/>
    <row r="68" s="48" customFormat="1"/>
    <row r="69" s="48" customFormat="1"/>
    <row r="70" s="48" customFormat="1"/>
    <row r="71" s="48" customFormat="1"/>
    <row r="72" s="48" customFormat="1"/>
    <row r="73" s="48" customFormat="1"/>
    <row r="74" s="48" customFormat="1"/>
    <row r="75" s="48" customFormat="1"/>
    <row r="76" s="48" customFormat="1"/>
    <row r="77" s="48" customFormat="1"/>
    <row r="78" s="48" customFormat="1"/>
    <row r="79" s="48" customFormat="1"/>
    <row r="80" s="48" customFormat="1"/>
    <row r="81" s="48" customFormat="1"/>
    <row r="82" s="48" customFormat="1"/>
    <row r="83" s="48" customFormat="1"/>
    <row r="84" s="48" customFormat="1"/>
    <row r="85" s="48" customFormat="1"/>
    <row r="86" s="48" customFormat="1"/>
    <row r="87" s="48" customFormat="1"/>
    <row r="88" s="48" customFormat="1"/>
    <row r="89" s="48" customFormat="1"/>
    <row r="90" s="48" customFormat="1"/>
    <row r="91" s="48" customFormat="1"/>
    <row r="92" s="48" customFormat="1"/>
    <row r="93" s="48" customFormat="1"/>
    <row r="94" s="48" customFormat="1"/>
    <row r="95" s="48" customFormat="1"/>
    <row r="9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8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="48" customFormat="1"/>
    <row r="114" s="48" customFormat="1"/>
    <row r="115" s="48" customFormat="1"/>
    <row r="116" s="48" customFormat="1"/>
    <row r="117" s="48" customFormat="1"/>
    <row r="118" s="48" customFormat="1"/>
    <row r="119" s="48" customFormat="1"/>
    <row r="120" s="48" customFormat="1"/>
    <row r="121" s="48" customFormat="1"/>
    <row r="122" s="48" customFormat="1"/>
    <row r="123" s="48" customFormat="1"/>
    <row r="124" s="48" customFormat="1"/>
    <row r="125" s="48" customFormat="1"/>
    <row r="126" s="48" customFormat="1"/>
    <row r="127" s="48" customFormat="1"/>
    <row r="128" s="48" customFormat="1"/>
    <row r="129" s="48" customFormat="1"/>
    <row r="130" s="48" customFormat="1"/>
    <row r="131" s="48" customFormat="1"/>
    <row r="132" s="48" customFormat="1"/>
    <row r="133" s="48" customFormat="1"/>
    <row r="134" s="48" customFormat="1"/>
    <row r="135" s="48" customFormat="1"/>
    <row r="136" s="48" customFormat="1"/>
    <row r="137" s="48" customFormat="1"/>
    <row r="138" s="48" customFormat="1"/>
    <row r="139" s="48" customFormat="1"/>
    <row r="140" s="48" customFormat="1"/>
    <row r="141" s="48" customFormat="1"/>
    <row r="142" s="48" customFormat="1"/>
    <row r="143" s="48" customFormat="1"/>
    <row r="144" s="48" customFormat="1"/>
    <row r="145" s="48" customFormat="1"/>
    <row r="146" s="48" customFormat="1"/>
    <row r="147" s="48" customFormat="1"/>
    <row r="148" s="48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</sheetData>
  <mergeCells count="4">
    <mergeCell ref="A1:E1"/>
    <mergeCell ref="A2:E2"/>
    <mergeCell ref="A5:E5"/>
    <mergeCell ref="A20:E20"/>
  </mergeCells>
  <phoneticPr fontId="27" type="noConversion"/>
  <printOptions horizontalCentered="1" verticalCentered="1"/>
  <pageMargins left="0" right="0" top="0" bottom="0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ВП</cp:lastModifiedBy>
  <cp:lastPrinted>2015-08-10T07:28:58Z</cp:lastPrinted>
  <dcterms:created xsi:type="dcterms:W3CDTF">2015-04-06T06:03:14Z</dcterms:created>
  <dcterms:modified xsi:type="dcterms:W3CDTF">2015-09-01T09:37:36Z</dcterms:modified>
</cp:coreProperties>
</file>